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7C" sheetId="11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1" i="11"/>
  <c r="E26" i="12" l="1"/>
  <c r="C28" i="11"/>
  <c r="D28" i="11"/>
  <c r="E28" i="11"/>
  <c r="B28" i="11"/>
  <c r="D21" i="11"/>
  <c r="C21" i="11"/>
  <c r="B21" i="11"/>
  <c r="D7" i="11"/>
  <c r="C7" i="11"/>
  <c r="B7" i="11"/>
  <c r="B31" i="11" s="1"/>
  <c r="E7" i="11"/>
  <c r="C31" i="11" l="1"/>
  <c r="D31" i="11"/>
  <c r="E31" i="11"/>
</calcChain>
</file>

<file path=xl/sharedStrings.xml><?xml version="1.0" encoding="utf-8"?>
<sst xmlns="http://schemas.openxmlformats.org/spreadsheetml/2006/main" count="75" uniqueCount="66">
  <si>
    <t>(PESOS)</t>
  </si>
  <si>
    <t>Devengado</t>
  </si>
  <si>
    <t>Concepto</t>
  </si>
  <si>
    <t>Pagado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</si>
  <si>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</si>
  <si>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</si>
  <si>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</si>
  <si>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</si>
  <si>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2017 ¹ (c)</t>
  </si>
  <si>
    <t>2018 ¹ (c)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</si>
  <si>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</si>
  <si>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</si>
  <si>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</si>
  <si>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</si>
  <si>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</si>
  <si>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</si>
  <si>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</si>
  <si>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</si>
  <si>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</si>
  <si>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</si>
  <si>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</si>
  <si>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</si>
  <si>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</si>
  <si>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</si>
  <si>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</si>
  <si>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</si>
  <si>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</si>
  <si>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</si>
  <si>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</si>
  <si>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</si>
  <si>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</si>
  <si>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</si>
  <si>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</si>
  <si>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</si>
  <si>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</si>
  <si>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c) Resultados de Ingresos - LDF</t>
  </si>
  <si>
    <t>Resultados de Ingresos - LDF</t>
  </si>
  <si>
    <t>Año del Ejercicio
Vigente 2 (d)</t>
  </si>
  <si>
    <t>2019 ¹ (c)</t>
  </si>
  <si>
    <t>Municipio de León, Gobierno del Estado de Guanajuato</t>
  </si>
  <si>
    <t>2020 ¹ (c)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</si>
  <si>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</si>
  <si>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</si>
  <si>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</si>
  <si>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2021 ¹ (c)</t>
  </si>
  <si>
    <t>C.P. GRACIELA RODRÍGUEZ FLORES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</si>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</sst>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65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/>
    </xf>
    <xf numFmtId="0" fontId="5" fillId="0" borderId="22" xfId="0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0" xfId="1" applyNumberFormat="1" applyFont="1"/>
    <xf numFmtId="0" fontId="8" fillId="0" borderId="11" xfId="0" applyFont="1" applyFill="1" applyBorder="1" applyAlignment="1">
      <alignment horizontal="left" vertical="center" indent="3"/>
    </xf>
    <xf numFmtId="0" fontId="2" fillId="0" borderId="9" xfId="0" applyFont="1" applyFill="1" applyBorder="1" applyAlignment="1">
      <alignment horizontal="left" vertical="center" indent="6"/>
    </xf>
    <xf numFmtId="3" fontId="2" fillId="0" borderId="0" xfId="0" applyNumberFormat="1" applyFont="1"/>
    <xf numFmtId="0" fontId="2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indent="3"/>
    </xf>
    <xf numFmtId="3" fontId="2" fillId="0" borderId="9" xfId="0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8" fillId="0" borderId="9" xfId="1" applyNumberFormat="1" applyFont="1" applyFill="1" applyBorder="1" applyAlignment="1" applyProtection="1">
      <alignment vertical="center"/>
      <protection locked="0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55"/>
  <sheetViews>
    <sheetView showGridLines="0" tabSelected="1" topLeftCell="A2" zoomScaleNormal="100" workbookViewId="0">
      <selection activeCell="A3" sqref="A3:G3"/>
    </sheetView>
  </sheetViews>
  <sheetFormatPr baseColWidth="10" defaultRowHeight="11.25" x14ac:dyDescent="0.2"/>
  <cols>
    <col min="1" max="1" width="88.140625" style="2" customWidth="1"/>
    <col min="2" max="7" width="20.7109375" style="2" customWidth="1"/>
    <col min="8" max="8" width="16.85546875" style="2" bestFit="1" customWidth="1"/>
    <col min="9" max="16384" width="11.42578125" style="2"/>
  </cols>
  <sheetData>
    <row r="1" spans="1:8" hidden="1" x14ac:dyDescent="0.2">
      <c r="A1" s="46" t="s">
        <v>35</v>
      </c>
      <c r="B1" s="46"/>
      <c r="C1" s="46"/>
      <c r="D1" s="46"/>
      <c r="E1" s="46"/>
      <c r="F1" s="46"/>
      <c r="G1" s="46"/>
    </row>
    <row r="2" spans="1:8" x14ac:dyDescent="0.2">
      <c r="A2" s="37" t="s">
        <v>39</v>
      </c>
      <c r="B2" s="38"/>
      <c r="C2" s="38"/>
      <c r="D2" s="38"/>
      <c r="E2" s="38"/>
      <c r="F2" s="38"/>
      <c r="G2" s="39"/>
    </row>
    <row r="3" spans="1:8" x14ac:dyDescent="0.2">
      <c r="A3" s="40" t="s">
        <v>36</v>
      </c>
      <c r="B3" s="41"/>
      <c r="C3" s="41"/>
      <c r="D3" s="41"/>
      <c r="E3" s="41"/>
      <c r="F3" s="41"/>
      <c r="G3" s="42"/>
    </row>
    <row r="4" spans="1:8" x14ac:dyDescent="0.2">
      <c r="A4" s="43" t="s">
        <v>0</v>
      </c>
      <c r="B4" s="44"/>
      <c r="C4" s="44"/>
      <c r="D4" s="44"/>
      <c r="E4" s="44"/>
      <c r="F4" s="44"/>
      <c r="G4" s="45"/>
    </row>
    <row r="5" spans="1:8" x14ac:dyDescent="0.2">
      <c r="A5" s="48" t="s">
        <v>4</v>
      </c>
      <c r="B5" s="50" t="s">
        <v>8</v>
      </c>
      <c r="C5" s="50" t="s">
        <v>9</v>
      </c>
      <c r="D5" s="50" t="s">
        <v>38</v>
      </c>
      <c r="E5" s="50" t="s">
        <v>40</v>
      </c>
      <c r="F5" s="50" t="s">
        <v>44</v>
      </c>
      <c r="G5" s="33">
        <v>2022</v>
      </c>
    </row>
    <row r="6" spans="1:8" ht="22.5" x14ac:dyDescent="0.2">
      <c r="A6" s="49"/>
      <c r="B6" s="51"/>
      <c r="C6" s="51"/>
      <c r="D6" s="51"/>
      <c r="E6" s="51"/>
      <c r="F6" s="51"/>
      <c r="G6" s="34" t="s">
        <v>37</v>
      </c>
    </row>
    <row r="7" spans="1:8" x14ac:dyDescent="0.2">
      <c r="A7" s="21" t="s">
        <v>12</v>
      </c>
      <c r="B7" s="35">
        <f t="shared" ref="B7:D7" si="0">SUM(B8:B19)</f>
        <v>3743671000</v>
      </c>
      <c r="C7" s="35">
        <f t="shared" si="0"/>
        <v>4100733175</v>
      </c>
      <c r="D7" s="35">
        <f t="shared" si="0"/>
        <v>4562298699</v>
      </c>
      <c r="E7" s="35">
        <f>SUM(E8:E19)</f>
        <v>4703907090</v>
      </c>
      <c r="F7" s="35">
        <v>5076646486.0199995</v>
      </c>
      <c r="G7" s="35">
        <v>5959350460.2199993</v>
      </c>
    </row>
    <row r="8" spans="1:8" x14ac:dyDescent="0.2">
      <c r="A8" s="22" t="s">
        <v>13</v>
      </c>
      <c r="B8" s="32">
        <v>1045183655</v>
      </c>
      <c r="C8" s="32">
        <v>1104636028</v>
      </c>
      <c r="D8" s="32">
        <v>1191358418</v>
      </c>
      <c r="E8" s="32">
        <v>1244349527</v>
      </c>
      <c r="F8" s="32">
        <v>1511721577.3699996</v>
      </c>
      <c r="G8" s="32">
        <v>1695440807.8600001</v>
      </c>
      <c r="H8" s="20"/>
    </row>
    <row r="9" spans="1:8" x14ac:dyDescent="0.2">
      <c r="A9" s="22" t="s">
        <v>14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20"/>
    </row>
    <row r="10" spans="1:8" x14ac:dyDescent="0.2">
      <c r="A10" s="22" t="s">
        <v>15</v>
      </c>
      <c r="B10" s="32">
        <v>66485</v>
      </c>
      <c r="C10" s="32">
        <v>31214</v>
      </c>
      <c r="D10" s="32">
        <v>68577</v>
      </c>
      <c r="E10" s="32">
        <v>19664</v>
      </c>
      <c r="F10" s="32">
        <v>19293.98</v>
      </c>
      <c r="G10" s="32">
        <v>52043.909999999996</v>
      </c>
      <c r="H10" s="20"/>
    </row>
    <row r="11" spans="1:8" x14ac:dyDescent="0.2">
      <c r="A11" s="22" t="s">
        <v>16</v>
      </c>
      <c r="B11" s="32">
        <v>318490017</v>
      </c>
      <c r="C11" s="32">
        <v>363911278</v>
      </c>
      <c r="D11" s="32">
        <v>376647041</v>
      </c>
      <c r="E11" s="32">
        <v>377150085</v>
      </c>
      <c r="F11" s="32">
        <v>419188221.82000011</v>
      </c>
      <c r="G11" s="32">
        <v>432442255.19999999</v>
      </c>
      <c r="H11" s="20"/>
    </row>
    <row r="12" spans="1:8" x14ac:dyDescent="0.2">
      <c r="A12" s="22" t="s">
        <v>17</v>
      </c>
      <c r="B12" s="32">
        <v>127928463</v>
      </c>
      <c r="C12" s="32">
        <v>159397555</v>
      </c>
      <c r="D12" s="32">
        <v>119179090</v>
      </c>
      <c r="E12" s="32">
        <v>98126060</v>
      </c>
      <c r="F12" s="32">
        <v>89542773.979999989</v>
      </c>
      <c r="G12" s="32">
        <v>165978370.02000001</v>
      </c>
      <c r="H12" s="20"/>
    </row>
    <row r="13" spans="1:8" x14ac:dyDescent="0.2">
      <c r="A13" s="22" t="s">
        <v>18</v>
      </c>
      <c r="B13" s="32">
        <v>204665396</v>
      </c>
      <c r="C13" s="32">
        <v>247422981</v>
      </c>
      <c r="D13" s="32">
        <v>261777377</v>
      </c>
      <c r="E13" s="32">
        <v>268831035</v>
      </c>
      <c r="F13" s="32">
        <v>368043013.44</v>
      </c>
      <c r="G13" s="32">
        <v>256945657.98999998</v>
      </c>
      <c r="H13" s="20"/>
    </row>
    <row r="14" spans="1:8" x14ac:dyDescent="0.2">
      <c r="A14" s="22" t="s">
        <v>19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20"/>
    </row>
    <row r="15" spans="1:8" x14ac:dyDescent="0.2">
      <c r="A15" s="22" t="s">
        <v>20</v>
      </c>
      <c r="B15" s="32">
        <v>2047336984</v>
      </c>
      <c r="C15" s="32">
        <v>2225334119</v>
      </c>
      <c r="D15" s="32">
        <v>2587933521</v>
      </c>
      <c r="E15" s="32">
        <v>2699529007</v>
      </c>
      <c r="F15" s="32">
        <v>2642417700.6500001</v>
      </c>
      <c r="G15" s="32">
        <v>3333210549.8399997</v>
      </c>
      <c r="H15" s="20"/>
    </row>
    <row r="16" spans="1:8" x14ac:dyDescent="0.2">
      <c r="A16" s="22" t="s">
        <v>21</v>
      </c>
      <c r="B16" s="32">
        <v>0</v>
      </c>
      <c r="C16" s="32">
        <v>0</v>
      </c>
      <c r="D16" s="32">
        <v>25334675</v>
      </c>
      <c r="E16" s="32">
        <v>15901712</v>
      </c>
      <c r="F16" s="32">
        <v>45713904.780000001</v>
      </c>
      <c r="G16" s="32">
        <v>74410972.319999993</v>
      </c>
      <c r="H16" s="20"/>
    </row>
    <row r="17" spans="1:9" x14ac:dyDescent="0.2">
      <c r="A17" s="22" t="s">
        <v>22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9" x14ac:dyDescent="0.2">
      <c r="A18" s="22" t="s">
        <v>23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9" x14ac:dyDescent="0.2">
      <c r="A19" s="22" t="s">
        <v>24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869803.08</v>
      </c>
    </row>
    <row r="20" spans="1:9" x14ac:dyDescent="0.2">
      <c r="A20" s="24"/>
      <c r="B20" s="27"/>
      <c r="C20" s="27"/>
      <c r="D20" s="27"/>
      <c r="E20" s="27"/>
      <c r="F20" s="27"/>
      <c r="G20" s="27"/>
    </row>
    <row r="21" spans="1:9" x14ac:dyDescent="0.2">
      <c r="A21" s="25" t="s">
        <v>25</v>
      </c>
      <c r="B21" s="31">
        <f t="shared" ref="B21:D21" si="1">SUM(B22:B26)</f>
        <v>1881432139</v>
      </c>
      <c r="C21" s="31">
        <f t="shared" si="1"/>
        <v>1844656164</v>
      </c>
      <c r="D21" s="31">
        <f t="shared" si="1"/>
        <v>1726704303</v>
      </c>
      <c r="E21" s="31">
        <f>SUM(E22:E26)</f>
        <v>1705912842</v>
      </c>
      <c r="F21" s="31">
        <v>1561196588.55</v>
      </c>
      <c r="G21" s="31">
        <v>1879249928.05</v>
      </c>
    </row>
    <row r="22" spans="1:9" x14ac:dyDescent="0.2">
      <c r="A22" s="22" t="s">
        <v>26</v>
      </c>
      <c r="B22" s="32">
        <v>1098142428</v>
      </c>
      <c r="C22" s="32">
        <v>1197369302</v>
      </c>
      <c r="D22" s="32">
        <v>1347110206</v>
      </c>
      <c r="E22" s="32">
        <v>1381301845</v>
      </c>
      <c r="F22" s="32">
        <v>1396755020.47</v>
      </c>
      <c r="G22" s="32">
        <v>1750554272.52</v>
      </c>
      <c r="H22" s="23"/>
    </row>
    <row r="23" spans="1:9" x14ac:dyDescent="0.2">
      <c r="A23" s="22" t="s">
        <v>27</v>
      </c>
      <c r="B23" s="32">
        <v>783289711</v>
      </c>
      <c r="C23" s="32">
        <v>647286862</v>
      </c>
      <c r="D23" s="32">
        <v>379594097</v>
      </c>
      <c r="E23" s="32">
        <v>324610997</v>
      </c>
      <c r="F23" s="32">
        <v>164441568.08000001</v>
      </c>
      <c r="G23" s="32">
        <v>128695655.52999999</v>
      </c>
      <c r="H23" s="23"/>
    </row>
    <row r="24" spans="1:9" x14ac:dyDescent="0.2">
      <c r="A24" s="22" t="s">
        <v>28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9" x14ac:dyDescent="0.2">
      <c r="A25" s="22" t="s">
        <v>29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9" x14ac:dyDescent="0.2">
      <c r="A26" s="22" t="s">
        <v>30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9" x14ac:dyDescent="0.2">
      <c r="A27" s="24"/>
      <c r="B27" s="27"/>
      <c r="C27" s="27"/>
      <c r="D27" s="27"/>
      <c r="E27" s="27"/>
      <c r="F27" s="27"/>
      <c r="G27" s="27"/>
    </row>
    <row r="28" spans="1:9" x14ac:dyDescent="0.2">
      <c r="A28" s="25" t="s">
        <v>31</v>
      </c>
      <c r="B28" s="31">
        <f>B29</f>
        <v>0</v>
      </c>
      <c r="C28" s="31">
        <f t="shared" ref="C28:E28" si="2">C29</f>
        <v>0</v>
      </c>
      <c r="D28" s="31">
        <f t="shared" si="2"/>
        <v>0</v>
      </c>
      <c r="E28" s="31">
        <f t="shared" si="2"/>
        <v>0</v>
      </c>
      <c r="F28" s="31">
        <v>0</v>
      </c>
      <c r="G28" s="31">
        <v>0</v>
      </c>
    </row>
    <row r="29" spans="1:9" x14ac:dyDescent="0.2">
      <c r="A29" s="22" t="s">
        <v>5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9" x14ac:dyDescent="0.2">
      <c r="A30" s="24"/>
      <c r="B30" s="27"/>
      <c r="C30" s="27"/>
      <c r="D30" s="27"/>
      <c r="E30" s="27"/>
      <c r="F30" s="27"/>
      <c r="G30" s="26"/>
    </row>
    <row r="31" spans="1:9" x14ac:dyDescent="0.2">
      <c r="A31" s="25" t="s">
        <v>32</v>
      </c>
      <c r="B31" s="31">
        <f>B28+B21+B7</f>
        <v>5625103139</v>
      </c>
      <c r="C31" s="31">
        <f t="shared" ref="C31:E31" si="3">C28+C21+C7</f>
        <v>5945389339</v>
      </c>
      <c r="D31" s="31">
        <f t="shared" si="3"/>
        <v>6289003002</v>
      </c>
      <c r="E31" s="31">
        <f t="shared" si="3"/>
        <v>6409819932</v>
      </c>
      <c r="F31" s="31">
        <v>6637843074.5699997</v>
      </c>
      <c r="G31" s="31">
        <v>7838600388.2699995</v>
      </c>
      <c r="H31" s="23"/>
      <c r="I31" s="23"/>
    </row>
    <row r="32" spans="1:9" x14ac:dyDescent="0.2">
      <c r="A32" s="24"/>
      <c r="B32" s="27"/>
      <c r="C32" s="27"/>
      <c r="D32" s="27"/>
      <c r="E32" s="27"/>
      <c r="F32" s="27"/>
      <c r="G32" s="26"/>
    </row>
    <row r="33" spans="1:7" x14ac:dyDescent="0.2">
      <c r="A33" s="25" t="s">
        <v>6</v>
      </c>
      <c r="B33" s="27"/>
      <c r="C33" s="27"/>
      <c r="D33" s="27"/>
      <c r="E33" s="27"/>
      <c r="F33" s="27"/>
      <c r="G33" s="26"/>
    </row>
    <row r="34" spans="1:7" x14ac:dyDescent="0.2">
      <c r="A34" s="28" t="s">
        <v>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x14ac:dyDescent="0.2">
      <c r="A35" s="28" t="s">
        <v>33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x14ac:dyDescent="0.2">
      <c r="A36" s="25" t="s">
        <v>34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x14ac:dyDescent="0.2">
      <c r="A37" s="29"/>
      <c r="B37" s="29"/>
      <c r="C37" s="29"/>
      <c r="D37" s="29"/>
      <c r="E37" s="29"/>
      <c r="F37" s="29"/>
      <c r="G37" s="29"/>
    </row>
    <row r="38" spans="1:7" x14ac:dyDescent="0.2">
      <c r="A38" s="30"/>
      <c r="B38" s="20"/>
      <c r="C38" s="20"/>
      <c r="D38" s="20"/>
      <c r="E38" s="20"/>
      <c r="F38" s="20"/>
      <c r="G38" s="20"/>
    </row>
    <row r="39" spans="1:7" x14ac:dyDescent="0.2">
      <c r="A39" s="47" t="s">
        <v>10</v>
      </c>
      <c r="B39" s="47"/>
      <c r="C39" s="47"/>
      <c r="D39" s="47"/>
      <c r="E39" s="47"/>
      <c r="F39" s="47"/>
      <c r="G39" s="47"/>
    </row>
    <row r="40" spans="1:7" x14ac:dyDescent="0.2">
      <c r="A40" s="47" t="s">
        <v>11</v>
      </c>
      <c r="B40" s="47"/>
      <c r="C40" s="47"/>
      <c r="D40" s="47"/>
      <c r="E40" s="47"/>
      <c r="F40" s="47"/>
      <c r="G40" s="47"/>
    </row>
    <row r="53" spans="1:5" x14ac:dyDescent="0.2">
      <c r="C53" s="3"/>
      <c r="D53" s="3"/>
      <c r="E53" s="3"/>
    </row>
    <row r="54" spans="1:5" x14ac:dyDescent="0.2">
      <c r="A54" s="4" t="s">
        <v>41</v>
      </c>
      <c r="C54" s="36" t="s">
        <v>43</v>
      </c>
      <c r="D54" s="36"/>
      <c r="E54" s="36"/>
    </row>
    <row r="55" spans="1:5" ht="15" customHeight="1" x14ac:dyDescent="0.2">
      <c r="A55" s="19" t="s">
        <v>42</v>
      </c>
      <c r="C55" s="36" t="s">
        <v>45</v>
      </c>
      <c r="D55" s="36"/>
      <c r="E55" s="36"/>
    </row>
  </sheetData>
  <mergeCells count="14">
    <mergeCell ref="C54:E54"/>
    <mergeCell ref="C55:E55"/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1">
    <dataValidation allowBlank="1" showInputMessage="1" showErrorMessage="1" prompt="Año 5 (c)" sqref="B5:B6"/>
  </dataValidation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52" t="s">
        <v>46</v>
      </c>
      <c r="B1" s="53"/>
      <c r="C1" s="53"/>
      <c r="D1" s="53"/>
      <c r="E1" s="54"/>
    </row>
    <row r="2" spans="1:5" x14ac:dyDescent="0.25">
      <c r="A2" s="55" t="s">
        <v>47</v>
      </c>
      <c r="B2" s="56"/>
      <c r="C2" s="56"/>
      <c r="D2" s="56"/>
      <c r="E2" s="57"/>
    </row>
    <row r="3" spans="1:5" ht="15.75" thickBot="1" x14ac:dyDescent="0.3">
      <c r="A3" s="58" t="s">
        <v>48</v>
      </c>
      <c r="B3" s="59"/>
      <c r="C3" s="59"/>
      <c r="D3" s="59"/>
      <c r="E3" s="60"/>
    </row>
    <row r="4" spans="1:5" ht="24" x14ac:dyDescent="0.25">
      <c r="A4" s="61" t="s">
        <v>49</v>
      </c>
      <c r="B4" s="63" t="s">
        <v>2</v>
      </c>
      <c r="C4" s="13" t="s">
        <v>1</v>
      </c>
      <c r="D4" s="13" t="s">
        <v>3</v>
      </c>
      <c r="E4" s="13" t="s">
        <v>50</v>
      </c>
    </row>
    <row r="5" spans="1:5" ht="15.75" thickBot="1" x14ac:dyDescent="0.3">
      <c r="A5" s="62"/>
      <c r="B5" s="64"/>
      <c r="C5" s="6" t="s">
        <v>51</v>
      </c>
      <c r="D5" s="6" t="s">
        <v>52</v>
      </c>
      <c r="E5" s="6" t="s">
        <v>53</v>
      </c>
    </row>
    <row r="6" spans="1:5" x14ac:dyDescent="0.25">
      <c r="A6" s="5"/>
      <c r="B6" s="14" t="s">
        <v>54</v>
      </c>
      <c r="C6" s="15">
        <f>SUM(C7:C15)</f>
        <v>5180448333.1099997</v>
      </c>
      <c r="D6" s="15">
        <f>SUM(D7:D15)</f>
        <v>5148598523.3400002</v>
      </c>
      <c r="E6" s="7">
        <f>SUM(E7:E15)</f>
        <v>31849809.769999981</v>
      </c>
    </row>
    <row r="7" spans="1:5" x14ac:dyDescent="0.25">
      <c r="A7" s="5">
        <v>1000</v>
      </c>
      <c r="B7" s="16" t="s">
        <v>55</v>
      </c>
      <c r="C7" s="17">
        <v>2359909347.9699998</v>
      </c>
      <c r="D7" s="17">
        <v>2337484351.3899999</v>
      </c>
      <c r="E7" s="8">
        <f>C7-D7</f>
        <v>22424996.579999924</v>
      </c>
    </row>
    <row r="8" spans="1:5" x14ac:dyDescent="0.25">
      <c r="A8" s="5">
        <v>2000</v>
      </c>
      <c r="B8" s="16" t="s">
        <v>56</v>
      </c>
      <c r="C8" s="17">
        <v>303977319.08999997</v>
      </c>
      <c r="D8" s="17">
        <v>303976785.08999997</v>
      </c>
      <c r="E8" s="8">
        <f t="shared" ref="E8:E25" si="0">C8-D8</f>
        <v>534</v>
      </c>
    </row>
    <row r="9" spans="1:5" x14ac:dyDescent="0.25">
      <c r="A9" s="5">
        <v>3000</v>
      </c>
      <c r="B9" s="16" t="s">
        <v>57</v>
      </c>
      <c r="C9" s="17">
        <v>865390799.3499999</v>
      </c>
      <c r="D9" s="17">
        <v>861201012.67999995</v>
      </c>
      <c r="E9" s="8">
        <f t="shared" si="0"/>
        <v>4189786.6699999571</v>
      </c>
    </row>
    <row r="10" spans="1:5" ht="24" x14ac:dyDescent="0.25">
      <c r="A10" s="5">
        <v>4000</v>
      </c>
      <c r="B10" s="16" t="s">
        <v>58</v>
      </c>
      <c r="C10" s="17">
        <v>951883765.06999993</v>
      </c>
      <c r="D10" s="17">
        <v>951882264.70999992</v>
      </c>
      <c r="E10" s="8">
        <f t="shared" si="0"/>
        <v>1500.3600000143051</v>
      </c>
    </row>
    <row r="11" spans="1:5" ht="24" x14ac:dyDescent="0.25">
      <c r="A11" s="5">
        <v>5000</v>
      </c>
      <c r="B11" s="16" t="s">
        <v>59</v>
      </c>
      <c r="C11" s="17">
        <v>57410089.890000001</v>
      </c>
      <c r="D11" s="17">
        <v>57410089.890000001</v>
      </c>
      <c r="E11" s="8">
        <f t="shared" si="0"/>
        <v>0</v>
      </c>
    </row>
    <row r="12" spans="1:5" x14ac:dyDescent="0.25">
      <c r="A12" s="5">
        <v>6000</v>
      </c>
      <c r="B12" s="16" t="s">
        <v>60</v>
      </c>
      <c r="C12" s="17">
        <v>641877011.73999989</v>
      </c>
      <c r="D12" s="17">
        <v>636644019.5799998</v>
      </c>
      <c r="E12" s="8">
        <f t="shared" si="0"/>
        <v>5232992.1600000858</v>
      </c>
    </row>
    <row r="13" spans="1:5" ht="24" x14ac:dyDescent="0.25">
      <c r="A13" s="5">
        <v>7000</v>
      </c>
      <c r="B13" s="16" t="s">
        <v>61</v>
      </c>
      <c r="C13" s="17">
        <v>0</v>
      </c>
      <c r="D13" s="17">
        <v>0</v>
      </c>
      <c r="E13" s="8">
        <f t="shared" si="0"/>
        <v>0</v>
      </c>
    </row>
    <row r="14" spans="1:5" x14ac:dyDescent="0.25">
      <c r="A14" s="5">
        <v>8000</v>
      </c>
      <c r="B14" s="16" t="s">
        <v>62</v>
      </c>
      <c r="C14" s="18">
        <v>0</v>
      </c>
      <c r="D14" s="18">
        <v>0</v>
      </c>
      <c r="E14" s="8">
        <f t="shared" si="0"/>
        <v>0</v>
      </c>
    </row>
    <row r="15" spans="1:5" x14ac:dyDescent="0.25">
      <c r="A15" s="5">
        <v>9000</v>
      </c>
      <c r="B15" s="16" t="s">
        <v>63</v>
      </c>
      <c r="C15" s="17">
        <v>0</v>
      </c>
      <c r="D15" s="17">
        <v>0</v>
      </c>
      <c r="E15" s="8">
        <f t="shared" si="0"/>
        <v>0</v>
      </c>
    </row>
    <row r="16" spans="1:5" x14ac:dyDescent="0.25">
      <c r="A16" s="5"/>
      <c r="B16" s="14" t="s">
        <v>64</v>
      </c>
      <c r="C16" s="15">
        <f>SUM(C17:C25)</f>
        <v>1850895368.73</v>
      </c>
      <c r="D16" s="15">
        <f t="shared" ref="D16:E16" si="1">SUM(D17:D25)</f>
        <v>1734714705.6000001</v>
      </c>
      <c r="E16" s="7">
        <f t="shared" si="1"/>
        <v>116180663.12999997</v>
      </c>
    </row>
    <row r="17" spans="1:5" x14ac:dyDescent="0.25">
      <c r="A17" s="5">
        <v>1000</v>
      </c>
      <c r="B17" s="16" t="s">
        <v>55</v>
      </c>
      <c r="C17" s="17">
        <v>285753816.24999994</v>
      </c>
      <c r="D17" s="17">
        <v>260658719.41999999</v>
      </c>
      <c r="E17" s="8">
        <f t="shared" si="0"/>
        <v>25095096.829999954</v>
      </c>
    </row>
    <row r="18" spans="1:5" x14ac:dyDescent="0.25">
      <c r="A18" s="5">
        <v>2000</v>
      </c>
      <c r="B18" s="16" t="s">
        <v>56</v>
      </c>
      <c r="C18" s="17">
        <v>8805814.9000000004</v>
      </c>
      <c r="D18" s="17">
        <v>8805814.9000000004</v>
      </c>
      <c r="E18" s="8">
        <f t="shared" si="0"/>
        <v>0</v>
      </c>
    </row>
    <row r="19" spans="1:5" x14ac:dyDescent="0.25">
      <c r="A19" s="5">
        <v>3000</v>
      </c>
      <c r="B19" s="16" t="s">
        <v>57</v>
      </c>
      <c r="C19" s="17">
        <v>408600005.10000002</v>
      </c>
      <c r="D19" s="17">
        <v>408306464.94</v>
      </c>
      <c r="E19" s="8">
        <f t="shared" si="0"/>
        <v>293540.16000002623</v>
      </c>
    </row>
    <row r="20" spans="1:5" ht="24" x14ac:dyDescent="0.25">
      <c r="A20" s="5">
        <v>4000</v>
      </c>
      <c r="B20" s="16" t="s">
        <v>58</v>
      </c>
      <c r="C20" s="17">
        <v>318772082.35000002</v>
      </c>
      <c r="D20" s="17">
        <v>318772082.35000002</v>
      </c>
      <c r="E20" s="8">
        <f t="shared" si="0"/>
        <v>0</v>
      </c>
    </row>
    <row r="21" spans="1:5" ht="24" x14ac:dyDescent="0.25">
      <c r="A21" s="5">
        <v>5000</v>
      </c>
      <c r="B21" s="16" t="s">
        <v>59</v>
      </c>
      <c r="C21" s="17">
        <v>58022019.850000001</v>
      </c>
      <c r="D21" s="17">
        <v>58022019.850000001</v>
      </c>
      <c r="E21" s="8">
        <f t="shared" si="0"/>
        <v>0</v>
      </c>
    </row>
    <row r="22" spans="1:5" x14ac:dyDescent="0.25">
      <c r="A22" s="5">
        <v>6000</v>
      </c>
      <c r="B22" s="16" t="s">
        <v>60</v>
      </c>
      <c r="C22" s="17">
        <v>607825956.07999992</v>
      </c>
      <c r="D22" s="17">
        <v>517033929.93999994</v>
      </c>
      <c r="E22" s="8">
        <f t="shared" si="0"/>
        <v>90792026.139999986</v>
      </c>
    </row>
    <row r="23" spans="1:5" ht="24" x14ac:dyDescent="0.25">
      <c r="A23" s="5">
        <v>7000</v>
      </c>
      <c r="B23" s="16" t="s">
        <v>61</v>
      </c>
      <c r="C23" s="18">
        <v>0</v>
      </c>
      <c r="D23" s="18">
        <v>0</v>
      </c>
      <c r="E23" s="8">
        <f t="shared" si="0"/>
        <v>0</v>
      </c>
    </row>
    <row r="24" spans="1:5" x14ac:dyDescent="0.25">
      <c r="A24" s="5">
        <v>8000</v>
      </c>
      <c r="B24" s="16" t="s">
        <v>62</v>
      </c>
      <c r="C24" s="18">
        <v>0</v>
      </c>
      <c r="D24" s="18">
        <v>0</v>
      </c>
      <c r="E24" s="8">
        <f t="shared" si="0"/>
        <v>0</v>
      </c>
    </row>
    <row r="25" spans="1:5" ht="15.75" thickBot="1" x14ac:dyDescent="0.3">
      <c r="A25" s="5">
        <v>9000</v>
      </c>
      <c r="B25" s="16" t="s">
        <v>63</v>
      </c>
      <c r="C25" s="17">
        <v>163115674.19999999</v>
      </c>
      <c r="D25" s="17">
        <v>163115674.19999999</v>
      </c>
      <c r="E25" s="8">
        <f t="shared" si="0"/>
        <v>0</v>
      </c>
    </row>
    <row r="26" spans="1:5" ht="15.75" thickBot="1" x14ac:dyDescent="0.3">
      <c r="A26" s="9"/>
      <c r="B26" s="10" t="s">
        <v>65</v>
      </c>
      <c r="C26" s="11">
        <f>C16+C6</f>
        <v>7031343701.8400002</v>
      </c>
      <c r="D26" s="11">
        <f t="shared" ref="D26:E26" si="2">D16+D6</f>
        <v>6883313228.9400005</v>
      </c>
      <c r="E26" s="12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2023-01-31T19:04:54Z</dcterms:modified>
</cp:coreProperties>
</file>